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D1019" i="2"/>
  <c r="C1019" i="2"/>
  <c r="B1019" i="2"/>
  <c r="A1019" i="2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D1015" i="2"/>
  <c r="C1015" i="2"/>
  <c r="B1015" i="2"/>
  <c r="A1015" i="2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D1007" i="2"/>
  <c r="C1007" i="2"/>
  <c r="B1007" i="2"/>
  <c r="A1007" i="2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D977" i="2"/>
  <c r="C977" i="2"/>
  <c r="B977" i="2"/>
  <c r="A977" i="2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D971" i="2"/>
  <c r="C971" i="2"/>
  <c r="B971" i="2"/>
  <c r="A971" i="2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D967" i="2"/>
  <c r="C967" i="2"/>
  <c r="B967" i="2"/>
  <c r="A967" i="2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D951" i="2"/>
  <c r="C951" i="2"/>
  <c r="B951" i="2"/>
  <c r="A951" i="2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D932" i="2"/>
  <c r="C932" i="2"/>
  <c r="B932" i="2"/>
  <c r="A932" i="2"/>
  <c r="H931" i="2"/>
  <c r="F931" i="2"/>
  <c r="E931" i="2"/>
  <c r="C931" i="2"/>
  <c r="B931" i="2"/>
  <c r="A931" i="2"/>
  <c r="D931" i="2" s="1"/>
  <c r="H930" i="2"/>
  <c r="F930" i="2"/>
  <c r="E930" i="2"/>
  <c r="D930" i="2"/>
  <c r="C930" i="2"/>
  <c r="B930" i="2"/>
  <c r="A930" i="2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D917" i="2"/>
  <c r="C917" i="2"/>
  <c r="B917" i="2"/>
  <c r="A917" i="2"/>
  <c r="H916" i="2"/>
  <c r="F916" i="2"/>
  <c r="E916" i="2"/>
  <c r="C916" i="2"/>
  <c r="B916" i="2"/>
  <c r="A916" i="2"/>
  <c r="D916" i="2" s="1"/>
  <c r="H915" i="2"/>
  <c r="F915" i="2"/>
  <c r="E915" i="2"/>
  <c r="D915" i="2"/>
  <c r="C915" i="2"/>
  <c r="B915" i="2"/>
  <c r="A915" i="2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D903" i="2"/>
  <c r="C903" i="2"/>
  <c r="B903" i="2"/>
  <c r="A903" i="2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D884" i="2"/>
  <c r="C884" i="2"/>
  <c r="B884" i="2"/>
  <c r="A884" i="2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D871" i="2"/>
  <c r="C871" i="2"/>
  <c r="B871" i="2"/>
  <c r="A871" i="2"/>
  <c r="H870" i="2"/>
  <c r="F870" i="2"/>
  <c r="E870" i="2"/>
  <c r="C870" i="2"/>
  <c r="B870" i="2"/>
  <c r="A870" i="2"/>
  <c r="D870" i="2" s="1"/>
  <c r="H869" i="2"/>
  <c r="F869" i="2"/>
  <c r="E869" i="2"/>
  <c r="D869" i="2"/>
  <c r="C869" i="2"/>
  <c r="B869" i="2"/>
  <c r="A869" i="2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D846" i="2"/>
  <c r="C846" i="2"/>
  <c r="B846" i="2"/>
  <c r="A846" i="2"/>
  <c r="H845" i="2"/>
  <c r="F845" i="2"/>
  <c r="E845" i="2"/>
  <c r="D845" i="2"/>
  <c r="C845" i="2"/>
  <c r="B845" i="2"/>
  <c r="A845" i="2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D821" i="2"/>
  <c r="C821" i="2"/>
  <c r="B821" i="2"/>
  <c r="A821" i="2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D811" i="2"/>
  <c r="C811" i="2"/>
  <c r="B811" i="2"/>
  <c r="A811" i="2"/>
  <c r="H810" i="2"/>
  <c r="F810" i="2"/>
  <c r="E810" i="2"/>
  <c r="C810" i="2"/>
  <c r="B810" i="2"/>
  <c r="A810" i="2"/>
  <c r="D810" i="2" s="1"/>
  <c r="H809" i="2"/>
  <c r="F809" i="2"/>
  <c r="E809" i="2"/>
  <c r="D809" i="2"/>
  <c r="C809" i="2"/>
  <c r="B809" i="2"/>
  <c r="A809" i="2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D799" i="2"/>
  <c r="C799" i="2"/>
  <c r="B799" i="2"/>
  <c r="A799" i="2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D775" i="2"/>
  <c r="C775" i="2"/>
  <c r="B775" i="2"/>
  <c r="A775" i="2"/>
  <c r="H774" i="2"/>
  <c r="F774" i="2"/>
  <c r="E774" i="2"/>
  <c r="C774" i="2"/>
  <c r="B774" i="2"/>
  <c r="A774" i="2"/>
  <c r="D774" i="2" s="1"/>
  <c r="H773" i="2"/>
  <c r="F773" i="2"/>
  <c r="E773" i="2"/>
  <c r="D773" i="2"/>
  <c r="C773" i="2"/>
  <c r="B773" i="2"/>
  <c r="A773" i="2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D761" i="2"/>
  <c r="C761" i="2"/>
  <c r="B761" i="2"/>
  <c r="A761" i="2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D754" i="2"/>
  <c r="C754" i="2"/>
  <c r="B754" i="2"/>
  <c r="A754" i="2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D751" i="2"/>
  <c r="C751" i="2"/>
  <c r="B751" i="2"/>
  <c r="A751" i="2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D737" i="2"/>
  <c r="C737" i="2"/>
  <c r="B737" i="2"/>
  <c r="A737" i="2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D727" i="2"/>
  <c r="C727" i="2"/>
  <c r="B727" i="2"/>
  <c r="A727" i="2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D702" i="2"/>
  <c r="C702" i="2"/>
  <c r="B702" i="2"/>
  <c r="A702" i="2"/>
  <c r="H701" i="2"/>
  <c r="F701" i="2"/>
  <c r="E701" i="2"/>
  <c r="D701" i="2"/>
  <c r="C701" i="2"/>
  <c r="B701" i="2"/>
  <c r="A701" i="2"/>
  <c r="H700" i="2"/>
  <c r="F700" i="2"/>
  <c r="E700" i="2"/>
  <c r="C700" i="2"/>
  <c r="B700" i="2"/>
  <c r="A700" i="2"/>
  <c r="D700" i="2" s="1"/>
  <c r="H699" i="2"/>
  <c r="F699" i="2"/>
  <c r="E699" i="2"/>
  <c r="D699" i="2"/>
  <c r="C699" i="2"/>
  <c r="B699" i="2"/>
  <c r="A699" i="2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D679" i="2"/>
  <c r="C679" i="2"/>
  <c r="B679" i="2"/>
  <c r="A679" i="2"/>
  <c r="H678" i="2"/>
  <c r="F678" i="2"/>
  <c r="E678" i="2"/>
  <c r="C678" i="2"/>
  <c r="B678" i="2"/>
  <c r="A678" i="2"/>
  <c r="D678" i="2" s="1"/>
  <c r="H677" i="2"/>
  <c r="F677" i="2"/>
  <c r="E677" i="2"/>
  <c r="D677" i="2"/>
  <c r="C677" i="2"/>
  <c r="B677" i="2"/>
  <c r="A677" i="2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D651" i="2"/>
  <c r="C651" i="2"/>
  <c r="B651" i="2"/>
  <c r="A651" i="2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D641" i="2"/>
  <c r="C641" i="2"/>
  <c r="B641" i="2"/>
  <c r="A641" i="2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D609" i="2"/>
  <c r="C609" i="2"/>
  <c r="B609" i="2"/>
  <c r="A609" i="2"/>
  <c r="H608" i="2"/>
  <c r="F608" i="2"/>
  <c r="E608" i="2"/>
  <c r="C608" i="2"/>
  <c r="B608" i="2"/>
  <c r="A608" i="2"/>
  <c r="D608" i="2" s="1"/>
  <c r="H607" i="2"/>
  <c r="F607" i="2"/>
  <c r="E607" i="2"/>
  <c r="D607" i="2"/>
  <c r="C607" i="2"/>
  <c r="B607" i="2"/>
  <c r="A607" i="2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D573" i="2"/>
  <c r="C573" i="2"/>
  <c r="B573" i="2"/>
  <c r="A573" i="2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D559" i="2"/>
  <c r="C559" i="2"/>
  <c r="B559" i="2"/>
  <c r="A559" i="2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D555" i="2"/>
  <c r="C555" i="2"/>
  <c r="B555" i="2"/>
  <c r="A555" i="2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D543" i="2"/>
  <c r="C543" i="2"/>
  <c r="B543" i="2"/>
  <c r="A543" i="2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D533" i="2"/>
  <c r="C533" i="2"/>
  <c r="B533" i="2"/>
  <c r="A533" i="2"/>
  <c r="H532" i="2"/>
  <c r="F532" i="2"/>
  <c r="E532" i="2"/>
  <c r="C532" i="2"/>
  <c r="B532" i="2"/>
  <c r="A532" i="2"/>
  <c r="D532" i="2" s="1"/>
  <c r="H531" i="2"/>
  <c r="F531" i="2"/>
  <c r="E531" i="2"/>
  <c r="D531" i="2"/>
  <c r="C531" i="2"/>
  <c r="B531" i="2"/>
  <c r="A531" i="2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D526" i="2"/>
  <c r="C526" i="2"/>
  <c r="B526" i="2"/>
  <c r="A526" i="2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D509" i="2"/>
  <c r="C509" i="2"/>
  <c r="B509" i="2"/>
  <c r="A509" i="2"/>
  <c r="H508" i="2"/>
  <c r="F508" i="2"/>
  <c r="E508" i="2"/>
  <c r="C508" i="2"/>
  <c r="B508" i="2"/>
  <c r="A508" i="2"/>
  <c r="D508" i="2" s="1"/>
  <c r="H507" i="2"/>
  <c r="F507" i="2"/>
  <c r="E507" i="2"/>
  <c r="D507" i="2"/>
  <c r="C507" i="2"/>
  <c r="B507" i="2"/>
  <c r="A507" i="2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D487" i="2"/>
  <c r="C487" i="2"/>
  <c r="B487" i="2"/>
  <c r="A487" i="2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D471" i="2"/>
  <c r="C471" i="2"/>
  <c r="B471" i="2"/>
  <c r="A471" i="2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D466" i="2"/>
  <c r="C466" i="2"/>
  <c r="B466" i="2"/>
  <c r="A466" i="2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D460" i="2"/>
  <c r="C460" i="2"/>
  <c r="B460" i="2"/>
  <c r="A460" i="2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D454" i="2"/>
  <c r="C454" i="2"/>
  <c r="B454" i="2"/>
  <c r="A454" i="2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D447" i="2"/>
  <c r="C447" i="2"/>
  <c r="B447" i="2"/>
  <c r="A447" i="2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D443" i="2"/>
  <c r="C443" i="2"/>
  <c r="B443" i="2"/>
  <c r="A443" i="2"/>
  <c r="H442" i="2"/>
  <c r="F442" i="2"/>
  <c r="E442" i="2"/>
  <c r="D442" i="2"/>
  <c r="C442" i="2"/>
  <c r="B442" i="2"/>
  <c r="A442" i="2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D439" i="2"/>
  <c r="C439" i="2"/>
  <c r="B439" i="2"/>
  <c r="A439" i="2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D414" i="2"/>
  <c r="C414" i="2"/>
  <c r="B414" i="2"/>
  <c r="A414" i="2"/>
  <c r="H413" i="2"/>
  <c r="F413" i="2"/>
  <c r="E413" i="2"/>
  <c r="D413" i="2"/>
  <c r="C413" i="2"/>
  <c r="B413" i="2"/>
  <c r="A413" i="2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D404" i="2"/>
  <c r="C404" i="2"/>
  <c r="B404" i="2"/>
  <c r="A404" i="2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D395" i="2"/>
  <c r="C395" i="2"/>
  <c r="B395" i="2"/>
  <c r="A395" i="2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D391" i="2"/>
  <c r="C391" i="2"/>
  <c r="B391" i="2"/>
  <c r="A391" i="2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D376" i="2"/>
  <c r="C376" i="2"/>
  <c r="B376" i="2"/>
  <c r="A376" i="2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D369" i="2"/>
  <c r="C369" i="2"/>
  <c r="B369" i="2"/>
  <c r="A369" i="2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D353" i="2"/>
  <c r="C353" i="2"/>
  <c r="B353" i="2"/>
  <c r="A353" i="2"/>
  <c r="H352" i="2"/>
  <c r="F352" i="2"/>
  <c r="E352" i="2"/>
  <c r="C352" i="2"/>
  <c r="B352" i="2"/>
  <c r="A352" i="2"/>
  <c r="D352" i="2" s="1"/>
  <c r="H351" i="2"/>
  <c r="F351" i="2"/>
  <c r="E351" i="2"/>
  <c r="D351" i="2"/>
  <c r="C351" i="2"/>
  <c r="B351" i="2"/>
  <c r="A351" i="2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D342" i="2"/>
  <c r="C342" i="2"/>
  <c r="B342" i="2"/>
  <c r="A342" i="2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D329" i="2"/>
  <c r="C329" i="2"/>
  <c r="B329" i="2"/>
  <c r="A329" i="2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D317" i="2"/>
  <c r="C317" i="2"/>
  <c r="B317" i="2"/>
  <c r="A317" i="2"/>
  <c r="H316" i="2"/>
  <c r="F316" i="2"/>
  <c r="E316" i="2"/>
  <c r="D316" i="2"/>
  <c r="C316" i="2"/>
  <c r="B316" i="2"/>
  <c r="A316" i="2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D298" i="2"/>
  <c r="C298" i="2"/>
  <c r="B298" i="2"/>
  <c r="A298" i="2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D295" i="2"/>
  <c r="C295" i="2"/>
  <c r="B295" i="2"/>
  <c r="A295" i="2"/>
  <c r="H294" i="2"/>
  <c r="F294" i="2"/>
  <c r="E294" i="2"/>
  <c r="C294" i="2"/>
  <c r="B294" i="2"/>
  <c r="A294" i="2"/>
  <c r="D294" i="2" s="1"/>
  <c r="H293" i="2"/>
  <c r="F293" i="2"/>
  <c r="E293" i="2"/>
  <c r="D293" i="2"/>
  <c r="C293" i="2"/>
  <c r="B293" i="2"/>
  <c r="A293" i="2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D281" i="2"/>
  <c r="C281" i="2"/>
  <c r="B281" i="2"/>
  <c r="A281" i="2"/>
  <c r="H280" i="2"/>
  <c r="F280" i="2"/>
  <c r="E280" i="2"/>
  <c r="D280" i="2"/>
  <c r="C280" i="2"/>
  <c r="B280" i="2"/>
  <c r="A280" i="2"/>
  <c r="H279" i="2"/>
  <c r="F279" i="2"/>
  <c r="E279" i="2"/>
  <c r="D279" i="2"/>
  <c r="C279" i="2"/>
  <c r="B279" i="2"/>
  <c r="A279" i="2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D257" i="2"/>
  <c r="C257" i="2"/>
  <c r="B257" i="2"/>
  <c r="A257" i="2"/>
  <c r="H256" i="2"/>
  <c r="F256" i="2"/>
  <c r="E256" i="2"/>
  <c r="D256" i="2"/>
  <c r="C256" i="2"/>
  <c r="B256" i="2"/>
  <c r="A256" i="2"/>
  <c r="H255" i="2"/>
  <c r="F255" i="2"/>
  <c r="E255" i="2"/>
  <c r="D255" i="2"/>
  <c r="C255" i="2"/>
  <c r="B255" i="2"/>
  <c r="A255" i="2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D243" i="2"/>
  <c r="C243" i="2"/>
  <c r="B243" i="2"/>
  <c r="A243" i="2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D232" i="2"/>
  <c r="C232" i="2"/>
  <c r="B232" i="2"/>
  <c r="A232" i="2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D219" i="2"/>
  <c r="C219" i="2"/>
  <c r="B219" i="2"/>
  <c r="A219" i="2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D211" i="2"/>
  <c r="C211" i="2"/>
  <c r="B211" i="2"/>
  <c r="A211" i="2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D195" i="2"/>
  <c r="C195" i="2"/>
  <c r="B195" i="2"/>
  <c r="A195" i="2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D183" i="2"/>
  <c r="C183" i="2"/>
  <c r="B183" i="2"/>
  <c r="A183" i="2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D178" i="2"/>
  <c r="C178" i="2"/>
  <c r="B178" i="2"/>
  <c r="A178" i="2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D163" i="2"/>
  <c r="C163" i="2"/>
  <c r="B163" i="2"/>
  <c r="A163" i="2"/>
  <c r="H162" i="2"/>
  <c r="F162" i="2"/>
  <c r="E162" i="2"/>
  <c r="C162" i="2"/>
  <c r="B162" i="2"/>
  <c r="A162" i="2"/>
  <c r="D162" i="2" s="1"/>
  <c r="H161" i="2"/>
  <c r="F161" i="2"/>
  <c r="E161" i="2"/>
  <c r="D161" i="2"/>
  <c r="C161" i="2"/>
  <c r="B161" i="2"/>
  <c r="A161" i="2"/>
  <c r="H160" i="2"/>
  <c r="F160" i="2"/>
  <c r="E160" i="2"/>
  <c r="C160" i="2"/>
  <c r="B160" i="2"/>
  <c r="A160" i="2"/>
  <c r="D160" i="2" s="1"/>
  <c r="H159" i="2"/>
  <c r="F159" i="2"/>
  <c r="E159" i="2"/>
  <c r="D159" i="2"/>
  <c r="C159" i="2"/>
  <c r="B159" i="2"/>
  <c r="A159" i="2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D139" i="2"/>
  <c r="C139" i="2"/>
  <c r="B139" i="2"/>
  <c r="A139" i="2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D128" i="2"/>
  <c r="C128" i="2"/>
  <c r="B128" i="2"/>
  <c r="A128" i="2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D124" i="2"/>
  <c r="C124" i="2"/>
  <c r="B124" i="2"/>
  <c r="A124" i="2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D111" i="2"/>
  <c r="C111" i="2"/>
  <c r="B111" i="2"/>
  <c r="A111" i="2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D107" i="2"/>
  <c r="C107" i="2"/>
  <c r="B107" i="2"/>
  <c r="A107" i="2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D95" i="2"/>
  <c r="C95" i="2"/>
  <c r="B95" i="2"/>
  <c r="A95" i="2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D79" i="2"/>
  <c r="C79" i="2"/>
  <c r="B79" i="2"/>
  <c r="A79" i="2"/>
  <c r="H78" i="2"/>
  <c r="F78" i="2"/>
  <c r="E78" i="2"/>
  <c r="D78" i="2"/>
  <c r="C78" i="2"/>
  <c r="B78" i="2"/>
  <c r="A78" i="2"/>
  <c r="H77" i="2"/>
  <c r="F77" i="2"/>
  <c r="E77" i="2"/>
  <c r="D77" i="2"/>
  <c r="C77" i="2"/>
  <c r="B77" i="2"/>
  <c r="A77" i="2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D58" i="2"/>
  <c r="C58" i="2"/>
  <c r="B58" i="2"/>
  <c r="A58" i="2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D53" i="2"/>
  <c r="C53" i="2"/>
  <c r="B53" i="2"/>
  <c r="A53" i="2"/>
  <c r="H52" i="2"/>
  <c r="F52" i="2"/>
  <c r="E52" i="2"/>
  <c r="C52" i="2"/>
  <c r="B52" i="2"/>
  <c r="A52" i="2"/>
  <c r="D52" i="2" s="1"/>
  <c r="H51" i="2"/>
  <c r="F51" i="2"/>
  <c r="E51" i="2"/>
  <c r="D51" i="2"/>
  <c r="C51" i="2"/>
  <c r="B51" i="2"/>
  <c r="A51" i="2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D47" i="2"/>
  <c r="C47" i="2"/>
  <c r="B47" i="2"/>
  <c r="A47" i="2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D31" i="2"/>
  <c r="C31" i="2"/>
  <c r="B31" i="2"/>
  <c r="A31" i="2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D21" i="2"/>
  <c r="C21" i="2"/>
  <c r="B21" i="2"/>
  <c r="A21" i="2"/>
  <c r="H20" i="2"/>
  <c r="F20" i="2"/>
  <c r="E20" i="2"/>
  <c r="D20" i="2"/>
  <c r="C20" i="2"/>
  <c r="B20" i="2"/>
  <c r="A20" i="2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<sst xmlns="http://schemas.openxmlformats.org/spreadsheetml/2006/main" count="274" uniqueCount="243">
  <si>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</si>
  <si>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</si>
  <si>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</si>
  <si>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</si>
  <si>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</si>
  <si>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</si>
  <si>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</si>
  <si>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</si>
  <si>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</si>
  <si>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</si>
  <si>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</si>
  <si>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</si>
  <si>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</si>
  <si>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</si>
  <si>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</si>
  <si>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</si>
  <si>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</si>
  <si>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</si>
  <si>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</si>
  <si>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</si>
  <si>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</si>
  <si>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</si>
  <si>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</si>
  <si>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</si>
  <si>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</si>
  <si>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</si>
  <si>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</si>
  <si>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</si>
  <si>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</si>
  <si>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</si>
  <si>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</si>
  <si>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</si>
  <si>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</si>
  <si>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</si>
  <si>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</si>
  <si>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</si>
  <si>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</si>
  <si>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</si>
  <si>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</si>
  <si>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</si>
  <si>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</si>
  <si>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</si>
  <si>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</si>
  <si>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</si>
  <si>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</si>
  <si>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</si>
  <si>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</si>
  <si>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</si>
  <si>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</si>
  <si>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</si>
  <si>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</si>
  <si>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</si>
  <si>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</si>
  <si>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</si>
  <si>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</si>
  <si>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</si>
  <si>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</si>
  <si>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</si>
  <si>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</si>
  <si>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</si>
  <si>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</si>
  <si>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</si>
  <si>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</si>
  <si>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</si>
  <si>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</si>
  <si>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</si>
  <si>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</si>
  <si>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</si>
  <si>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</si>
  <si>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</si>
  <si>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</si>
  <si>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</si>
  <si>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</si>
  <si>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</si>
  <si>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</si>
  <si>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</si>
  <si>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</si>
  <si>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</si>
  <si>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</si>
  <si>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</si>
  <si>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</si>
  <si>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</si>
  <si>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</si>
  <si>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</si>
  <si>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</si>
  <si>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</si>
  <si>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</si>
  <si>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</si>
  <si>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</si>
  <si>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</si>
  <si>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</si>
  <si>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</si>
  <si>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</si>
  <si>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</si>
  <si>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</si>
  <si>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</si>
  <si>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</si>
  <si>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</si>
  <si>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</si>
  <si>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</si>
  <si>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</si>
  <si>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</si>
  <si>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</si>
  <si>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</si>
  <si>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</si>
  <si>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</si>
  <si>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</si>
  <si>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</si>
  <si>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</si>
  <si>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</si>
  <si>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</si>
  <si>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</si>
  <si>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</si>
  <si>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</si>
  <si>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</si>
  <si>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</si>
  <si>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</si>
  <si>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</si>
  <si>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</si>
  <si>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</si>
  <si>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</si>
  <si>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</si>
  <si>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</si>
  <si>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</si>
  <si>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</si>
  <si>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</si>
  <si>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</si>
  <si>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</si>
  <si>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</si>
  <si>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</si>
  <si>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</si>
  <si>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</si>
  <si>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</si>
  <si>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</si>
  <si>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</si>
  <si>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</si>
  <si>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</si>
  <si>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</si>
  <si>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</si>
  <si>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</si>
  <si>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</si>
  <si>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</si>
  <si>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</si>
  <si>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</si>
  <si>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</si>
  <si>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</si>
  <si>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</si>
  <si>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</si>
  <si>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</si>
  <si>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</si>
  <si>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</si>
  <si>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</si>
  <si>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</si>
  <si>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</si>
  <si>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</si>
  <si>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</si>
  <si>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</si>
  <si>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</si>
  <si>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</si>
  <si>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</si>
  <si>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</si>
  <si>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</si>
  <si>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</si>
  <si>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</si>
  <si>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</si>
  <si>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</si>
  <si>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</si>
  <si>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</si>
  <si>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</si>
  <si>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</si>
  <si>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</si>
  <si>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</si>
  <si>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</si>
  <si>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</si>
  <si>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</si>
  <si>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</si>
  <si>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22/01/2025</t>
  </si>
  <si>
    <t>PD25000159</t>
  </si>
  <si>
    <t>הנדסה-מטה</t>
  </si>
  <si>
    <t>בטיפול רכש</t>
  </si>
  <si>
    <t>eden_s</t>
  </si>
  <si>
    <t>Y</t>
  </si>
  <si>
    <t>W2500024</t>
  </si>
  <si>
    <t>or_cohen</t>
  </si>
  <si>
    <t>400</t>
  </si>
  <si>
    <t>חוזה עבודות</t>
  </si>
  <si>
    <t>00</t>
  </si>
  <si>
    <t>מאשרי דרישות מרוכזות - כללי</t>
  </si>
  <si>
    <t>X</t>
  </si>
  <si>
    <t>497,500.00</t>
  </si>
  <si>
    <t>89,550.00</t>
  </si>
  <si>
    <t>587,050.00</t>
  </si>
  <si>
    <t>ILS</t>
  </si>
  <si>
    <t>002</t>
  </si>
  <si>
    <t>zvi</t>
  </si>
  <si>
    <t>מכרז פומבי</t>
  </si>
  <si>
    <t>ממתין לועדת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</si>
  <si>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</si>
  <si>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</si>
  <si>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</si>
  <si>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</si>
  <si>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</si>
  <si>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</si>
  <si>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</si>
  <si>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</si>
  <si>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תיקון זר במיכלים במתקני הדרום</t>
  </si>
  <si>
    <t>אור כהן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</si>
  <si>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</si>
  <si>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</si>
  <si>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</si>
  <si>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</si>
  <si>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</si>
  <si>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</si>
  <si>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</si>
  <si>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</si>
  <si>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</si>
  <si>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</si>
  <si>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</si>
  <si>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</si>
  <si>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תיקון זר במיכלים במסוף האשל</t>
  </si>
  <si>
    <t>150,000</t>
  </si>
  <si>
    <t>1.00</t>
  </si>
  <si>
    <t>יח</t>
  </si>
  <si>
    <t>150,000.00</t>
  </si>
  <si>
    <t>106</t>
  </si>
  <si>
    <t>220067</t>
  </si>
  <si>
    <t>210</t>
  </si>
  <si>
    <t>487</t>
  </si>
  <si>
    <t>106.220067.12.210-487</t>
  </si>
  <si>
    <t>אשל</t>
  </si>
  <si>
    <t>תיקון זר במיכלים- ניקוי ואיטום</t>
  </si>
  <si>
    <t>רכוש קבוע</t>
  </si>
  <si>
    <t>עבודות איטום זר במיכלי איחסון</t>
  </si>
  <si>
    <t>1002</t>
  </si>
  <si>
    <t>הזמנה אחרונה</t>
  </si>
  <si>
    <t>WTO010</t>
  </si>
  <si>
    <t>כתב כמויות עבודות הנדסה</t>
  </si>
  <si>
    <t>כתב כמויות עבודות</t>
  </si>
  <si>
    <t>WTO01</t>
  </si>
  <si>
    <t>WE230250</t>
  </si>
  <si>
    <t>שיקום זר מיכל בקוטר 48.8 מ' כולל ניקוי אברזיבי</t>
  </si>
  <si>
    <t>CMP</t>
  </si>
  <si>
    <t>6.1.566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</si>
</sst>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C9" sqref="C9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תיקון זר במיכלים במסוף האשל</v>
      </c>
      <c r="B2" s="5"/>
      <c r="C2" s="5" t="str">
        <f>IF(DataSheet!B2&lt;&gt;0,DataSheet!B2,"")</f>
        <v>PD25000159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WE230250</v>
      </c>
      <c r="B5" s="4" t="str">
        <f>IF(DataSheet!D6&lt;&gt;0,DataSheet!D6,"")</f>
        <v>שיקום זר מיכל בקוטר 48.8 מ' כולל ניקוי אברזיבי</v>
      </c>
      <c r="C5" s="4" t="str">
        <f>IF(DataSheet!E6&lt;&gt;0,DataSheet!E6,"")</f>
        <v>שיקום זר מיכל בקוטר 48.8 מ' כולל ניקוי אברזיבי</v>
      </c>
      <c r="D5" s="5" t="str">
        <f>IF(A5="","",IF(DataSheet!J6=0,"פריט ללא הבהרה",DataSheet!J6))</f>
        <v>6.1.566</v>
      </c>
      <c r="E5">
        <f>IF(DataSheet!B6&lt;&gt;0,DataSheet!B6,"")</f>
        <v>2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/>
      </c>
      <c r="B6" s="4" t="str">
        <f>IF(DataSheet!D7&lt;&gt;0,DataSheet!D7,"")</f>
        <v/>
      </c>
      <c r="C6" s="4" t="str">
        <f>IF(DataSheet!E7&lt;&gt;0,DataSheet!E7,"")</f>
        <v/>
      </c>
      <c r="D6" s="5" t="str">
        <f>IF(A6="","",IF(DataSheet!J7=0,"פריט ללא הבהרה",DataSheet!J7))</f>
        <v/>
      </c>
      <c r="E6" t="str">
        <f>IF(DataSheet!B7&lt;&gt;0,DataSheet!B7,"")</f>
        <v/>
      </c>
      <c r="F6" t="str">
        <f>IF(DataSheet!F7&lt;&gt;0,DataSheet!F7,"")</f>
        <v/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/>
      </c>
      <c r="B7" s="4" t="str">
        <f>IF(DataSheet!D8&lt;&gt;0,DataSheet!D8,"")</f>
        <v/>
      </c>
      <c r="C7" s="4" t="str">
        <f>IF(DataSheet!E8&lt;&gt;0,DataSheet!E8,"")</f>
        <v/>
      </c>
      <c r="D7" s="5" t="str">
        <f>IF(A7="","",IF(DataSheet!J8=0,"פריט ללא הבהרה",DataSheet!J8))</f>
        <v/>
      </c>
      <c r="E7" t="str">
        <f>IF(DataSheet!B8&lt;&gt;0,DataSheet!B8,"")</f>
        <v/>
      </c>
      <c r="F7" t="str">
        <f>IF(DataSheet!F8&lt;&gt;0,DataSheet!F8,"")</f>
        <v/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/>
      </c>
      <c r="B8" s="4" t="str">
        <f>IF(DataSheet!D9&lt;&gt;0,DataSheet!D9,"")</f>
        <v/>
      </c>
      <c r="C8" s="4" t="str">
        <f>IF(DataSheet!E9&lt;&gt;0,DataSheet!E9,"")</f>
        <v/>
      </c>
      <c r="D8" s="5" t="str">
        <f>IF(A8="","",IF(DataSheet!J9=0,"פריט ללא הבהרה",DataSheet!J9))</f>
        <v/>
      </c>
      <c r="E8" t="str">
        <f>IF(DataSheet!B9&lt;&gt;0,DataSheet!B9,"")</f>
        <v/>
      </c>
      <c r="F8" t="str">
        <f>IF(DataSheet!F9&lt;&gt;0,DataSheet!F9,"")</f>
        <v/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6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497500</v>
      </c>
      <c r="AE2" t="s">
        <v>190</v>
      </c>
      <c r="AF2" t="s">
        <v>191</v>
      </c>
      <c r="AG2" t="s">
        <v>192</v>
      </c>
      <c r="AH2" t="s">
        <v>193</v>
      </c>
      <c r="AL2" t="s">
        <v>194</v>
      </c>
      <c r="AM2" s="2">
        <v>45774.628472222197</v>
      </c>
      <c r="AN2" t="s">
        <v>183</v>
      </c>
      <c r="AQ2" s="11">
        <v>2</v>
      </c>
      <c r="AR2" t="s">
        <v>195</v>
      </c>
      <c r="AS2" s="11">
        <v>9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S2" t="s">
        <v>202</v>
      </c>
      <c r="BV2" t="s">
        <v>203</v>
      </c>
      <c r="CA2" s="11">
        <v>3</v>
      </c>
      <c r="CB2" t="s">
        <v>204</v>
      </c>
      <c r="CD2" t="s">
        <v>182</v>
      </c>
      <c r="CG2" s="11">
        <v>1</v>
      </c>
      <c r="CH2" t="s">
        <v>205</v>
      </c>
      <c r="CJ2" t="s">
        <v>181</v>
      </c>
      <c r="CM2" t="s">
        <v>181</v>
      </c>
      <c r="CN2" s="11">
        <v>389400</v>
      </c>
      <c r="CO2" s="11">
        <v>587050</v>
      </c>
      <c r="CP2" s="11">
        <v>976450</v>
      </c>
      <c r="CQ2" t="s">
        <v>181</v>
      </c>
      <c r="CV2" t="s">
        <v>206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207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208</v>
      </c>
      <c r="BT3" t="s">
        <v>209</v>
      </c>
      <c r="BU3" t="s">
        <v>210</v>
      </c>
      <c r="BV3" t="s">
        <v>211</v>
      </c>
      <c r="BW3" t="s">
        <v>212</v>
      </c>
      <c r="BX3" t="s">
        <v>213</v>
      </c>
      <c r="BY3" t="s">
        <v>214</v>
      </c>
      <c r="BZ3" t="s">
        <v>215</v>
      </c>
      <c r="CA3" t="s">
        <v>216</v>
      </c>
      <c r="CB3" t="s">
        <v>217</v>
      </c>
    </row>
    <row r="4" spans="1:107" x14ac:dyDescent="0.2">
      <c r="A4" s="1" t="s">
        <v>218</v>
      </c>
      <c r="C4" t="s">
        <v>219</v>
      </c>
      <c r="D4" t="s">
        <v>220</v>
      </c>
      <c r="E4" t="s">
        <v>201</v>
      </c>
      <c r="F4" t="s">
        <v>221</v>
      </c>
      <c r="G4" t="s">
        <v>222</v>
      </c>
      <c r="J4" t="s">
        <v>223</v>
      </c>
      <c r="K4" t="s">
        <v>192</v>
      </c>
      <c r="L4" s="1">
        <v>45679</v>
      </c>
      <c r="M4" t="s">
        <v>224</v>
      </c>
      <c r="N4" t="s">
        <v>225</v>
      </c>
      <c r="O4" t="s">
        <v>197</v>
      </c>
      <c r="P4" t="s">
        <v>226</v>
      </c>
      <c r="Q4" t="s">
        <v>227</v>
      </c>
      <c r="R4" t="s">
        <v>228</v>
      </c>
      <c r="V4" t="s">
        <v>229</v>
      </c>
      <c r="W4" t="s">
        <v>230</v>
      </c>
      <c r="X4" t="s">
        <v>198</v>
      </c>
      <c r="Y4" t="s">
        <v>231</v>
      </c>
      <c r="Z4" t="s">
        <v>232</v>
      </c>
      <c r="AD4" s="11">
        <v>0</v>
      </c>
      <c r="AF4" t="s">
        <v>233</v>
      </c>
      <c r="AI4" s="1">
        <v>0</v>
      </c>
      <c r="AK4" s="1">
        <v>45679</v>
      </c>
      <c r="AL4" s="1">
        <v>45679</v>
      </c>
      <c r="AM4" s="1">
        <v>45679</v>
      </c>
      <c r="AQ4" s="11">
        <v>0</v>
      </c>
      <c r="AR4" s="11">
        <v>28175</v>
      </c>
      <c r="AS4" s="11">
        <v>150000</v>
      </c>
      <c r="AU4" t="s">
        <v>222</v>
      </c>
      <c r="AV4" t="s">
        <v>192</v>
      </c>
      <c r="AW4" t="s">
        <v>181</v>
      </c>
      <c r="AX4" t="s">
        <v>234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235</v>
      </c>
      <c r="BY4" t="s">
        <v>236</v>
      </c>
      <c r="BZ4" t="s">
        <v>237</v>
      </c>
      <c r="CA4" s="11">
        <v>0</v>
      </c>
      <c r="CB4" t="s">
        <v>238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239</v>
      </c>
      <c r="B6" s="11">
        <v>2</v>
      </c>
      <c r="C6" s="11">
        <v>75000</v>
      </c>
      <c r="D6" t="s">
        <v>240</v>
      </c>
      <c r="E6" t="s">
        <v>240</v>
      </c>
      <c r="F6" t="s">
        <v>241</v>
      </c>
      <c r="G6" s="11">
        <v>150000</v>
      </c>
      <c r="H6" t="s">
        <v>192</v>
      </c>
      <c r="I6" s="11">
        <v>2</v>
      </c>
      <c r="J6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2025-05-12T07:07:14Z</dcterms:modified>
</cp:coreProperties>
</file>